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praca ldk justyna\2026\przetarg\2026\na bip\"/>
    </mc:Choice>
  </mc:AlternateContent>
  <xr:revisionPtr revIDLastSave="0" documentId="8_{8F346D0D-12C7-48D2-B8A2-5AAB5A0F380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 s="1"/>
  <c r="L15" i="1" l="1"/>
  <c r="J12" i="1"/>
  <c r="L12" i="1" s="1"/>
  <c r="I12" i="1" l="1"/>
  <c r="J27" i="1"/>
  <c r="L27" i="1" s="1"/>
  <c r="J8" i="1"/>
  <c r="L8" i="1" s="1"/>
  <c r="J10" i="1"/>
  <c r="L10" i="1" s="1"/>
  <c r="J11" i="1"/>
  <c r="I11" i="1" s="1"/>
  <c r="J17" i="1"/>
  <c r="I17" i="1" s="1"/>
  <c r="I27" i="1" l="1"/>
  <c r="I8" i="1"/>
  <c r="L11" i="1"/>
  <c r="I10" i="1"/>
  <c r="L17" i="1"/>
  <c r="J13" i="1"/>
  <c r="I13" i="1" s="1"/>
  <c r="H29" i="1"/>
  <c r="J28" i="1"/>
  <c r="L28" i="1" s="1"/>
  <c r="L13" i="1" l="1"/>
  <c r="I28" i="1"/>
  <c r="J18" i="1"/>
  <c r="I18" i="1" s="1"/>
  <c r="L18" i="1" l="1"/>
  <c r="J21" i="1"/>
  <c r="L21" i="1" s="1"/>
  <c r="J16" i="1" l="1"/>
  <c r="I16" i="1" s="1"/>
  <c r="L16" i="1" l="1"/>
  <c r="J6" i="1" l="1"/>
  <c r="I6" i="1" s="1"/>
  <c r="J5" i="1"/>
  <c r="J7" i="1"/>
  <c r="J9" i="1"/>
  <c r="I5" i="1" l="1"/>
  <c r="L6" i="1"/>
  <c r="J25" i="1" l="1"/>
  <c r="J22" i="1"/>
  <c r="L22" i="1" s="1"/>
  <c r="J23" i="1"/>
  <c r="L23" i="1" s="1"/>
  <c r="J24" i="1"/>
  <c r="J20" i="1"/>
  <c r="J19" i="1"/>
  <c r="L19" i="1" s="1"/>
  <c r="J14" i="1"/>
  <c r="J29" i="1" l="1"/>
  <c r="I22" i="1"/>
  <c r="I23" i="1"/>
  <c r="L5" i="1"/>
  <c r="I7" i="1"/>
  <c r="L7" i="1"/>
  <c r="I19" i="1"/>
  <c r="I25" i="1"/>
  <c r="L25" i="1"/>
  <c r="I21" i="1"/>
  <c r="I14" i="1"/>
  <c r="L14" i="1"/>
  <c r="I20" i="1"/>
  <c r="L20" i="1"/>
  <c r="I24" i="1"/>
  <c r="L24" i="1"/>
  <c r="I9" i="1"/>
  <c r="L9" i="1"/>
  <c r="L29" i="1" l="1"/>
  <c r="I29" i="1"/>
</calcChain>
</file>

<file path=xl/sharedStrings.xml><?xml version="1.0" encoding="utf-8"?>
<sst xmlns="http://schemas.openxmlformats.org/spreadsheetml/2006/main" count="136" uniqueCount="83">
  <si>
    <t>Załącznik nr2 FORMULARZ CENOWY</t>
  </si>
  <si>
    <t>Lp.</t>
  </si>
  <si>
    <t>Nazwa</t>
  </si>
  <si>
    <t>Nakład*</t>
  </si>
  <si>
    <t>Kolor</t>
  </si>
  <si>
    <t>Format</t>
  </si>
  <si>
    <t>Ilość stron</t>
  </si>
  <si>
    <t>Papier</t>
  </si>
  <si>
    <t>Podatek VAT</t>
  </si>
  <si>
    <t>plakat</t>
  </si>
  <si>
    <t>do 100 szt.</t>
  </si>
  <si>
    <t>4+0</t>
  </si>
  <si>
    <t>B2</t>
  </si>
  <si>
    <t>Kreda 120-170 g</t>
  </si>
  <si>
    <t>do 1000 szt.</t>
  </si>
  <si>
    <t>B1</t>
  </si>
  <si>
    <t>do 500 szt.</t>
  </si>
  <si>
    <t>4+4</t>
  </si>
  <si>
    <t>4+1</t>
  </si>
  <si>
    <t>dyplom</t>
  </si>
  <si>
    <t>A4</t>
  </si>
  <si>
    <t>zaproszenie</t>
  </si>
  <si>
    <t>kreda mat, 200-250g, bigowanie, falcowanie</t>
  </si>
  <si>
    <t>do 200 szt.</t>
  </si>
  <si>
    <t>A5</t>
  </si>
  <si>
    <t>katalog</t>
  </si>
  <si>
    <t>21x21</t>
  </si>
  <si>
    <t>ulotka</t>
  </si>
  <si>
    <t>karta pocztowa</t>
  </si>
  <si>
    <t>papier firmowy</t>
  </si>
  <si>
    <t>RAZEM</t>
  </si>
  <si>
    <t>*Cena netto obejmuje koszty druku w nakładzie wskazanym w kolumnie „b”</t>
  </si>
  <si>
    <t xml:space="preserve">Szacunkowa ilość nakładów w ciagu roku </t>
  </si>
  <si>
    <t>Cena łączna brutto</t>
  </si>
  <si>
    <t>Cena netto za nakład*</t>
  </si>
  <si>
    <t>Cena brutto za nakład*</t>
  </si>
  <si>
    <t>do 40 stron z okładką</t>
  </si>
  <si>
    <t>10x15</t>
  </si>
  <si>
    <t>300g</t>
  </si>
  <si>
    <t>zakładki</t>
  </si>
  <si>
    <t>19,6x5,6</t>
  </si>
  <si>
    <t>wizytówki</t>
  </si>
  <si>
    <t>14x20</t>
  </si>
  <si>
    <t>35-50 str. z okładką</t>
  </si>
  <si>
    <t>50-65 str. z okładką</t>
  </si>
  <si>
    <t>396mmx210mm do DL</t>
  </si>
  <si>
    <t>2 pierwsze kartki 4+1, środek 1+1 okładka 4+4</t>
  </si>
  <si>
    <t>do 150 szt.</t>
  </si>
  <si>
    <t>Środki: kreda mat, 120-160 g, okładka: 180-250g, folia mat. oprawa szyta</t>
  </si>
  <si>
    <t>ulotki</t>
  </si>
  <si>
    <t>książka /katalog</t>
  </si>
  <si>
    <t>offset, 160-200 g, bigowanie, falcowanie</t>
  </si>
  <si>
    <t>do 400 szt.</t>
  </si>
  <si>
    <t>do 600 szt.</t>
  </si>
  <si>
    <t>karta okolicznościowa</t>
  </si>
  <si>
    <t xml:space="preserve"> A5</t>
  </si>
  <si>
    <t xml:space="preserve"> 1xbig, 300g, kreda matt, dodatkowo lakier miejscowy błysk na okładce</t>
  </si>
  <si>
    <t>1+1</t>
  </si>
  <si>
    <t xml:space="preserve">druk białą farbą na czarnym kartonie – dwustronne, papier barwiony w masie z białym zadrukiem </t>
  </si>
  <si>
    <t>karton niepowlekany biały lub kremowy, 300g</t>
  </si>
  <si>
    <t xml:space="preserve">A3 </t>
  </si>
  <si>
    <t>folder</t>
  </si>
  <si>
    <t>teczka firmowa</t>
  </si>
  <si>
    <t>kreda, 280-250g lakier wybiórczy, teczka 4-skrzydłowa, grzbiet 10 mm</t>
  </si>
  <si>
    <t>niepowlekany kremowy 120g</t>
  </si>
  <si>
    <t>40 stron plus okładka</t>
  </si>
  <si>
    <t>Środki: kreda 150 g., okładka kreda mat. 300g, folia mat, oprawa klejona, lakier UV na okładce</t>
  </si>
  <si>
    <t>52 strony plus okładka</t>
  </si>
  <si>
    <t>Środki: kreda 150 g., oprawa twarda szyta nićmi lakier UV wybiórczy na okładce</t>
  </si>
  <si>
    <t>kreda mat, 180-300g 3xbig składana na "z" bigowanie, falcowanie</t>
  </si>
  <si>
    <t>Środki: papier kremowy, niepowlekany 90g/m2 vol 2.0. okładka 14x20 cm + skrzydełka (7-9 cm) grubość grzbietu dostosowana do ilości stron, oprawa klejona, okładka z tłoczeniem wklęsłym. Papier na okładkę: niepowlekany papier bezdrzewny o lekko kremowym odcieniu 250g/m2</t>
  </si>
  <si>
    <t>środek 1+1, 5 kartek 4+4 okładka 4+0, z  tłoczeniem wklęsłym</t>
  </si>
  <si>
    <t>kreda mat, 120-160 g</t>
  </si>
  <si>
    <t>kreda mat, 300 g, folia błysk lub mat dwustronna</t>
  </si>
  <si>
    <t xml:space="preserve">kreda mat, 220g, 2xbig składana na "c" bigowanie, falcowanie </t>
  </si>
  <si>
    <t>Środki: kreda mat 120 g.-160 g, okładka 250-280g, folia mat, oprawa zeszytowa</t>
  </si>
  <si>
    <t>kalendarz</t>
  </si>
  <si>
    <t xml:space="preserve">14 stron +białe plecki </t>
  </si>
  <si>
    <t>Środki: 250 g, kreda mat, spiralowany</t>
  </si>
  <si>
    <t>36-40 stron z okładką</t>
  </si>
  <si>
    <t>kreda mat, 300 g</t>
  </si>
  <si>
    <t>do 150 sztuk</t>
  </si>
  <si>
    <t>100 stron plus okładka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</si>
</sst>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right" vertical="center" wrapText="1"/>
    </xf>
    <xf numFmtId="6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workbookViewId="0">
      <selection activeCell="H29" sqref="H29"/>
    </sheetView>
  </sheetViews>
  <sheetFormatPr defaultRowHeight="14.5" x14ac:dyDescent="0.35"/>
  <cols>
    <col min="2" max="2" width="10.26953125" customWidth="1"/>
    <col min="3" max="3" width="11.26953125" customWidth="1"/>
    <col min="6" max="6" width="6.7265625" customWidth="1"/>
    <col min="7" max="7" width="17.54296875" customWidth="1"/>
    <col min="8" max="8" width="14.7265625" customWidth="1"/>
    <col min="9" max="9" width="13.26953125" bestFit="1" customWidth="1"/>
    <col min="10" max="10" width="16.1796875" customWidth="1"/>
    <col min="12" max="12" width="11.81640625" bestFit="1" customWidth="1"/>
  </cols>
  <sheetData>
    <row r="1" spans="1:12" ht="15" x14ac:dyDescent="0.35">
      <c r="A1" s="1" t="s">
        <v>0</v>
      </c>
    </row>
    <row r="2" spans="1:12" ht="15.5" thickBot="1" x14ac:dyDescent="0.4">
      <c r="A2" s="1"/>
    </row>
    <row r="3" spans="1:12" ht="63.75" customHeight="1" x14ac:dyDescent="0.3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34</v>
      </c>
      <c r="I3" s="24" t="s">
        <v>8</v>
      </c>
      <c r="J3" s="24" t="s">
        <v>35</v>
      </c>
      <c r="K3" s="20" t="s">
        <v>32</v>
      </c>
      <c r="L3" s="22" t="s">
        <v>33</v>
      </c>
    </row>
    <row r="4" spans="1:12" ht="15" thickBo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1"/>
      <c r="L4" s="23"/>
    </row>
    <row r="5" spans="1:12" ht="15.5" thickTop="1" thickBot="1" x14ac:dyDescent="0.4">
      <c r="A5" s="4">
        <v>1</v>
      </c>
      <c r="B5" s="19" t="s">
        <v>9</v>
      </c>
      <c r="C5" s="4" t="s">
        <v>10</v>
      </c>
      <c r="D5" s="4" t="s">
        <v>11</v>
      </c>
      <c r="E5" s="4" t="s">
        <v>12</v>
      </c>
      <c r="F5" s="4">
        <v>1</v>
      </c>
      <c r="G5" s="4" t="s">
        <v>13</v>
      </c>
      <c r="H5" s="5"/>
      <c r="I5" s="5">
        <f t="shared" ref="I5:I13" si="0">J5-H5</f>
        <v>0</v>
      </c>
      <c r="J5" s="5">
        <f t="shared" ref="J5:J13" si="1">H5*1.23</f>
        <v>0</v>
      </c>
      <c r="K5" s="4">
        <v>1</v>
      </c>
      <c r="L5" s="5">
        <f t="shared" ref="L5:L18" si="2">J5*K5</f>
        <v>0</v>
      </c>
    </row>
    <row r="6" spans="1:12" ht="15.5" thickTop="1" thickBot="1" x14ac:dyDescent="0.4">
      <c r="A6" s="4">
        <v>2</v>
      </c>
      <c r="B6" s="19" t="s">
        <v>9</v>
      </c>
      <c r="C6" s="4" t="s">
        <v>10</v>
      </c>
      <c r="D6" s="4" t="s">
        <v>11</v>
      </c>
      <c r="E6" s="4" t="s">
        <v>15</v>
      </c>
      <c r="F6" s="4">
        <v>1</v>
      </c>
      <c r="G6" s="4" t="s">
        <v>13</v>
      </c>
      <c r="H6" s="5"/>
      <c r="I6" s="5">
        <f t="shared" si="0"/>
        <v>0</v>
      </c>
      <c r="J6" s="5">
        <f t="shared" si="1"/>
        <v>0</v>
      </c>
      <c r="K6" s="4">
        <v>1</v>
      </c>
      <c r="L6" s="5">
        <f t="shared" si="2"/>
        <v>0</v>
      </c>
    </row>
    <row r="7" spans="1:12" ht="15.5" thickTop="1" thickBot="1" x14ac:dyDescent="0.4">
      <c r="A7" s="4">
        <v>3</v>
      </c>
      <c r="B7" s="19" t="s">
        <v>19</v>
      </c>
      <c r="C7" s="4" t="s">
        <v>23</v>
      </c>
      <c r="D7" s="4" t="s">
        <v>11</v>
      </c>
      <c r="E7" s="4" t="s">
        <v>20</v>
      </c>
      <c r="F7" s="4">
        <v>1</v>
      </c>
      <c r="G7" s="4" t="s">
        <v>80</v>
      </c>
      <c r="H7" s="5"/>
      <c r="I7" s="5">
        <f t="shared" si="0"/>
        <v>0</v>
      </c>
      <c r="J7" s="5">
        <f t="shared" si="1"/>
        <v>0</v>
      </c>
      <c r="K7" s="4">
        <v>1</v>
      </c>
      <c r="L7" s="5">
        <f t="shared" si="2"/>
        <v>0</v>
      </c>
    </row>
    <row r="8" spans="1:12" ht="53" thickTop="1" thickBot="1" x14ac:dyDescent="0.4">
      <c r="A8" s="4">
        <v>4</v>
      </c>
      <c r="B8" s="19" t="s">
        <v>54</v>
      </c>
      <c r="C8" s="4" t="s">
        <v>23</v>
      </c>
      <c r="D8" s="4" t="s">
        <v>17</v>
      </c>
      <c r="E8" s="4" t="s">
        <v>24</v>
      </c>
      <c r="F8" s="4">
        <v>4</v>
      </c>
      <c r="G8" s="4" t="s">
        <v>56</v>
      </c>
      <c r="H8" s="5"/>
      <c r="I8" s="5">
        <f t="shared" si="0"/>
        <v>0</v>
      </c>
      <c r="J8" s="5">
        <f t="shared" si="1"/>
        <v>0</v>
      </c>
      <c r="K8" s="4">
        <v>1</v>
      </c>
      <c r="L8" s="5">
        <f t="shared" si="2"/>
        <v>0</v>
      </c>
    </row>
    <row r="9" spans="1:12" ht="27" thickTop="1" thickBot="1" x14ac:dyDescent="0.4">
      <c r="A9" s="4">
        <v>5</v>
      </c>
      <c r="B9" s="19" t="s">
        <v>21</v>
      </c>
      <c r="C9" s="4" t="s">
        <v>23</v>
      </c>
      <c r="D9" s="4" t="s">
        <v>17</v>
      </c>
      <c r="E9" s="4" t="s">
        <v>24</v>
      </c>
      <c r="F9" s="4">
        <v>4</v>
      </c>
      <c r="G9" s="4" t="s">
        <v>22</v>
      </c>
      <c r="H9" s="10"/>
      <c r="I9" s="5">
        <f t="shared" si="0"/>
        <v>0</v>
      </c>
      <c r="J9" s="5">
        <f t="shared" si="1"/>
        <v>0</v>
      </c>
      <c r="K9" s="4">
        <v>1</v>
      </c>
      <c r="L9" s="5">
        <f t="shared" si="2"/>
        <v>0</v>
      </c>
    </row>
    <row r="10" spans="1:12" ht="15.5" thickTop="1" thickBot="1" x14ac:dyDescent="0.4">
      <c r="A10" s="4">
        <v>6</v>
      </c>
      <c r="B10" s="19" t="s">
        <v>49</v>
      </c>
      <c r="C10" s="4" t="s">
        <v>16</v>
      </c>
      <c r="D10" s="4" t="s">
        <v>17</v>
      </c>
      <c r="E10" s="4" t="s">
        <v>24</v>
      </c>
      <c r="F10" s="4">
        <v>2</v>
      </c>
      <c r="G10" s="4" t="s">
        <v>72</v>
      </c>
      <c r="H10" s="5"/>
      <c r="I10" s="5">
        <f t="shared" ref="I10" si="3">J10-H10</f>
        <v>0</v>
      </c>
      <c r="J10" s="5">
        <f t="shared" ref="J10" si="4">H10*1.23</f>
        <v>0</v>
      </c>
      <c r="K10" s="4">
        <v>1</v>
      </c>
      <c r="L10" s="5">
        <f t="shared" ref="L10" si="5">J10*K10</f>
        <v>0</v>
      </c>
    </row>
    <row r="11" spans="1:12" ht="36.75" customHeight="1" thickTop="1" thickBot="1" x14ac:dyDescent="0.4">
      <c r="A11" s="4">
        <v>7</v>
      </c>
      <c r="B11" s="19" t="s">
        <v>49</v>
      </c>
      <c r="C11" s="4" t="s">
        <v>16</v>
      </c>
      <c r="D11" s="4" t="s">
        <v>17</v>
      </c>
      <c r="E11" s="4" t="s">
        <v>55</v>
      </c>
      <c r="F11" s="4">
        <v>4</v>
      </c>
      <c r="G11" s="4" t="s">
        <v>51</v>
      </c>
      <c r="H11" s="5"/>
      <c r="I11" s="5">
        <f t="shared" si="0"/>
        <v>0</v>
      </c>
      <c r="J11" s="5">
        <f t="shared" si="1"/>
        <v>0</v>
      </c>
      <c r="K11" s="4">
        <v>1</v>
      </c>
      <c r="L11" s="5">
        <f t="shared" si="2"/>
        <v>0</v>
      </c>
    </row>
    <row r="12" spans="1:12" ht="68.5" customHeight="1" thickTop="1" thickBot="1" x14ac:dyDescent="0.4">
      <c r="A12" s="12">
        <v>8</v>
      </c>
      <c r="B12" s="19" t="s">
        <v>25</v>
      </c>
      <c r="C12" s="12" t="s">
        <v>47</v>
      </c>
      <c r="D12" s="12" t="s">
        <v>17</v>
      </c>
      <c r="E12" s="12" t="s">
        <v>26</v>
      </c>
      <c r="F12" s="12" t="s">
        <v>79</v>
      </c>
      <c r="G12" s="12" t="s">
        <v>75</v>
      </c>
      <c r="H12" s="13"/>
      <c r="I12" s="13">
        <f t="shared" si="0"/>
        <v>0</v>
      </c>
      <c r="J12" s="13">
        <f t="shared" si="1"/>
        <v>0</v>
      </c>
      <c r="K12" s="12">
        <v>1</v>
      </c>
      <c r="L12" s="13">
        <f t="shared" si="2"/>
        <v>0</v>
      </c>
    </row>
    <row r="13" spans="1:12" ht="66" thickTop="1" thickBot="1" x14ac:dyDescent="0.4">
      <c r="A13" s="4">
        <v>9</v>
      </c>
      <c r="B13" s="19" t="s">
        <v>25</v>
      </c>
      <c r="C13" s="4" t="s">
        <v>47</v>
      </c>
      <c r="D13" s="4" t="s">
        <v>17</v>
      </c>
      <c r="E13" s="4" t="s">
        <v>26</v>
      </c>
      <c r="F13" s="4" t="s">
        <v>65</v>
      </c>
      <c r="G13" s="4" t="s">
        <v>66</v>
      </c>
      <c r="H13" s="5"/>
      <c r="I13" s="5">
        <f t="shared" si="0"/>
        <v>0</v>
      </c>
      <c r="J13" s="5">
        <f t="shared" si="1"/>
        <v>0</v>
      </c>
      <c r="K13" s="4">
        <v>1</v>
      </c>
      <c r="L13" s="5">
        <f t="shared" ref="L13" si="6">J13*K13</f>
        <v>0</v>
      </c>
    </row>
    <row r="14" spans="1:12" ht="53" thickTop="1" thickBot="1" x14ac:dyDescent="0.4">
      <c r="A14" s="4">
        <v>10</v>
      </c>
      <c r="B14" s="19" t="s">
        <v>25</v>
      </c>
      <c r="C14" s="4" t="s">
        <v>10</v>
      </c>
      <c r="D14" s="4" t="s">
        <v>17</v>
      </c>
      <c r="E14" s="4" t="s">
        <v>26</v>
      </c>
      <c r="F14" s="4" t="s">
        <v>67</v>
      </c>
      <c r="G14" s="4" t="s">
        <v>68</v>
      </c>
      <c r="H14" s="5"/>
      <c r="I14" s="5">
        <f t="shared" ref="I14:I24" si="7">J14-H14</f>
        <v>0</v>
      </c>
      <c r="J14" s="5">
        <f t="shared" ref="J14:J24" si="8">H14*1.23</f>
        <v>0</v>
      </c>
      <c r="K14" s="4">
        <v>1</v>
      </c>
      <c r="L14" s="5">
        <f t="shared" si="2"/>
        <v>0</v>
      </c>
    </row>
    <row r="15" spans="1:12" ht="53" thickTop="1" thickBot="1" x14ac:dyDescent="0.4">
      <c r="A15" s="17">
        <v>11</v>
      </c>
      <c r="B15" s="19" t="s">
        <v>25</v>
      </c>
      <c r="C15" s="17" t="s">
        <v>81</v>
      </c>
      <c r="D15" s="17" t="s">
        <v>17</v>
      </c>
      <c r="E15" s="17" t="s">
        <v>26</v>
      </c>
      <c r="F15" s="17" t="s">
        <v>82</v>
      </c>
      <c r="G15" s="17" t="s">
        <v>68</v>
      </c>
      <c r="H15" s="18"/>
      <c r="I15" s="18">
        <f t="shared" si="7"/>
        <v>0</v>
      </c>
      <c r="J15" s="18">
        <f t="shared" si="8"/>
        <v>0</v>
      </c>
      <c r="K15" s="17">
        <v>1</v>
      </c>
      <c r="L15" s="18">
        <f t="shared" si="2"/>
        <v>0</v>
      </c>
    </row>
    <row r="16" spans="1:12" ht="196" thickTop="1" thickBot="1" x14ac:dyDescent="0.4">
      <c r="A16" s="4">
        <v>12</v>
      </c>
      <c r="B16" s="19" t="s">
        <v>50</v>
      </c>
      <c r="C16" s="4" t="s">
        <v>52</v>
      </c>
      <c r="D16" s="4" t="s">
        <v>71</v>
      </c>
      <c r="E16" s="4" t="s">
        <v>42</v>
      </c>
      <c r="F16" s="4" t="s">
        <v>43</v>
      </c>
      <c r="G16" s="4" t="s">
        <v>70</v>
      </c>
      <c r="H16" s="5"/>
      <c r="I16" s="5">
        <f t="shared" si="7"/>
        <v>0</v>
      </c>
      <c r="J16" s="5">
        <f t="shared" si="8"/>
        <v>0</v>
      </c>
      <c r="K16" s="4">
        <v>2</v>
      </c>
      <c r="L16" s="5">
        <f t="shared" si="2"/>
        <v>0</v>
      </c>
    </row>
    <row r="17" spans="1:12" ht="196" thickTop="1" thickBot="1" x14ac:dyDescent="0.4">
      <c r="A17" s="4">
        <v>13</v>
      </c>
      <c r="B17" s="19" t="s">
        <v>50</v>
      </c>
      <c r="C17" s="4" t="s">
        <v>52</v>
      </c>
      <c r="D17" s="4" t="s">
        <v>71</v>
      </c>
      <c r="E17" s="4" t="s">
        <v>42</v>
      </c>
      <c r="F17" s="4" t="s">
        <v>44</v>
      </c>
      <c r="G17" s="4" t="s">
        <v>70</v>
      </c>
      <c r="H17" s="5"/>
      <c r="I17" s="5">
        <f t="shared" ref="I17" si="9">J17-H17</f>
        <v>0</v>
      </c>
      <c r="J17" s="5">
        <f t="shared" ref="J17" si="10">H17*1.23</f>
        <v>0</v>
      </c>
      <c r="K17" s="4">
        <v>1</v>
      </c>
      <c r="L17" s="5">
        <f t="shared" ref="L17" si="11">J17*K17</f>
        <v>0</v>
      </c>
    </row>
    <row r="18" spans="1:12" ht="40" thickTop="1" thickBot="1" x14ac:dyDescent="0.4">
      <c r="A18" s="4">
        <v>14</v>
      </c>
      <c r="B18" s="19" t="s">
        <v>76</v>
      </c>
      <c r="C18" s="4" t="s">
        <v>10</v>
      </c>
      <c r="D18" s="4" t="s">
        <v>17</v>
      </c>
      <c r="E18" s="4" t="s">
        <v>60</v>
      </c>
      <c r="F18" s="4" t="s">
        <v>77</v>
      </c>
      <c r="G18" s="4" t="s">
        <v>78</v>
      </c>
      <c r="H18" s="5"/>
      <c r="I18" s="5">
        <f t="shared" si="7"/>
        <v>0</v>
      </c>
      <c r="J18" s="5">
        <f t="shared" si="8"/>
        <v>0</v>
      </c>
      <c r="K18" s="4">
        <v>1</v>
      </c>
      <c r="L18" s="5">
        <f t="shared" si="2"/>
        <v>0</v>
      </c>
    </row>
    <row r="19" spans="1:12" ht="79" thickTop="1" thickBot="1" x14ac:dyDescent="0.4">
      <c r="A19" s="4">
        <v>15</v>
      </c>
      <c r="B19" s="19" t="s">
        <v>25</v>
      </c>
      <c r="C19" s="4" t="s">
        <v>53</v>
      </c>
      <c r="D19" s="4" t="s">
        <v>46</v>
      </c>
      <c r="E19" s="4" t="s">
        <v>20</v>
      </c>
      <c r="F19" s="4" t="s">
        <v>36</v>
      </c>
      <c r="G19" s="4" t="s">
        <v>48</v>
      </c>
      <c r="H19" s="5"/>
      <c r="I19" s="5">
        <f t="shared" si="7"/>
        <v>0</v>
      </c>
      <c r="J19" s="5">
        <f t="shared" si="8"/>
        <v>0</v>
      </c>
      <c r="K19" s="4">
        <v>1</v>
      </c>
      <c r="L19" s="5">
        <f>J19*K19</f>
        <v>0</v>
      </c>
    </row>
    <row r="20" spans="1:12" ht="40" thickTop="1" thickBot="1" x14ac:dyDescent="0.4">
      <c r="A20" s="4">
        <v>16</v>
      </c>
      <c r="B20" s="19" t="s">
        <v>27</v>
      </c>
      <c r="C20" s="4" t="s">
        <v>16</v>
      </c>
      <c r="D20" s="4" t="s">
        <v>17</v>
      </c>
      <c r="E20" s="4" t="s">
        <v>45</v>
      </c>
      <c r="F20" s="4">
        <v>2</v>
      </c>
      <c r="G20" s="4" t="s">
        <v>69</v>
      </c>
      <c r="H20" s="5"/>
      <c r="I20" s="5">
        <f t="shared" si="7"/>
        <v>0</v>
      </c>
      <c r="J20" s="5">
        <f t="shared" si="8"/>
        <v>0</v>
      </c>
      <c r="K20" s="4">
        <v>1</v>
      </c>
      <c r="L20" s="5">
        <f t="shared" ref="L20:L24" si="12">J20*K20</f>
        <v>0</v>
      </c>
    </row>
    <row r="21" spans="1:12" ht="53" thickTop="1" thickBot="1" x14ac:dyDescent="0.4">
      <c r="A21" s="4">
        <v>17</v>
      </c>
      <c r="B21" s="19" t="s">
        <v>62</v>
      </c>
      <c r="C21" s="4" t="s">
        <v>10</v>
      </c>
      <c r="D21" s="4" t="s">
        <v>11</v>
      </c>
      <c r="E21" s="4" t="s">
        <v>20</v>
      </c>
      <c r="F21" s="4">
        <v>1</v>
      </c>
      <c r="G21" s="4" t="s">
        <v>63</v>
      </c>
      <c r="H21" s="16"/>
      <c r="I21" s="5">
        <f t="shared" si="7"/>
        <v>0</v>
      </c>
      <c r="J21" s="5">
        <f>H21*1.23</f>
        <v>0</v>
      </c>
      <c r="K21" s="4">
        <v>1</v>
      </c>
      <c r="L21" s="14">
        <f t="shared" si="12"/>
        <v>0</v>
      </c>
    </row>
    <row r="22" spans="1:12" ht="27" thickTop="1" thickBot="1" x14ac:dyDescent="0.4">
      <c r="A22" s="4">
        <v>18</v>
      </c>
      <c r="B22" s="19" t="s">
        <v>28</v>
      </c>
      <c r="C22" s="4" t="s">
        <v>10</v>
      </c>
      <c r="D22" s="4" t="s">
        <v>18</v>
      </c>
      <c r="E22" s="4" t="s">
        <v>37</v>
      </c>
      <c r="F22" s="4">
        <v>2</v>
      </c>
      <c r="G22" s="4" t="s">
        <v>38</v>
      </c>
      <c r="H22" s="15"/>
      <c r="I22" s="5">
        <f t="shared" si="7"/>
        <v>0</v>
      </c>
      <c r="J22" s="5">
        <f t="shared" si="8"/>
        <v>0</v>
      </c>
      <c r="K22" s="4">
        <v>2</v>
      </c>
      <c r="L22" s="5">
        <f t="shared" si="12"/>
        <v>0</v>
      </c>
    </row>
    <row r="23" spans="1:12" ht="40" thickTop="1" thickBot="1" x14ac:dyDescent="0.4">
      <c r="A23" s="4">
        <v>19</v>
      </c>
      <c r="B23" s="19" t="s">
        <v>61</v>
      </c>
      <c r="C23" s="4" t="s">
        <v>16</v>
      </c>
      <c r="D23" s="4" t="s">
        <v>17</v>
      </c>
      <c r="E23" s="4" t="s">
        <v>60</v>
      </c>
      <c r="F23" s="4">
        <v>2</v>
      </c>
      <c r="G23" s="4" t="s">
        <v>74</v>
      </c>
      <c r="H23" s="5"/>
      <c r="I23" s="5">
        <f t="shared" si="7"/>
        <v>0</v>
      </c>
      <c r="J23" s="5">
        <f t="shared" si="8"/>
        <v>0</v>
      </c>
      <c r="K23" s="4">
        <v>1</v>
      </c>
      <c r="L23" s="5">
        <f t="shared" si="12"/>
        <v>0</v>
      </c>
    </row>
    <row r="24" spans="1:12" ht="27" thickTop="1" thickBot="1" x14ac:dyDescent="0.4">
      <c r="A24" s="4">
        <v>20</v>
      </c>
      <c r="B24" s="19" t="s">
        <v>29</v>
      </c>
      <c r="C24" s="4" t="s">
        <v>14</v>
      </c>
      <c r="D24" s="4" t="s">
        <v>11</v>
      </c>
      <c r="E24" s="4" t="s">
        <v>20</v>
      </c>
      <c r="F24" s="4">
        <v>1</v>
      </c>
      <c r="G24" s="11" t="s">
        <v>64</v>
      </c>
      <c r="H24" s="5"/>
      <c r="I24" s="5">
        <f t="shared" si="7"/>
        <v>0</v>
      </c>
      <c r="J24" s="5">
        <f t="shared" si="8"/>
        <v>0</v>
      </c>
      <c r="K24" s="4">
        <v>1</v>
      </c>
      <c r="L24" s="5">
        <f t="shared" si="12"/>
        <v>0</v>
      </c>
    </row>
    <row r="25" spans="1:12" ht="26.25" customHeight="1" thickTop="1" thickBot="1" x14ac:dyDescent="0.4">
      <c r="A25" s="26">
        <v>21</v>
      </c>
      <c r="B25" s="28" t="s">
        <v>39</v>
      </c>
      <c r="C25" s="26" t="s">
        <v>16</v>
      </c>
      <c r="D25" s="26" t="s">
        <v>17</v>
      </c>
      <c r="E25" s="26" t="s">
        <v>40</v>
      </c>
      <c r="F25" s="26">
        <v>2</v>
      </c>
      <c r="G25" s="26" t="s">
        <v>73</v>
      </c>
      <c r="H25" s="27"/>
      <c r="I25" s="27">
        <f>J25-H25</f>
        <v>0</v>
      </c>
      <c r="J25" s="27">
        <f>H25*1.23</f>
        <v>0</v>
      </c>
      <c r="K25" s="26">
        <v>1</v>
      </c>
      <c r="L25" s="27">
        <f>J25*K25</f>
        <v>0</v>
      </c>
    </row>
    <row r="26" spans="1:12" ht="15.5" thickTop="1" thickBot="1" x14ac:dyDescent="0.4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6"/>
      <c r="L26" s="27"/>
    </row>
    <row r="27" spans="1:12" ht="97.5" customHeight="1" thickTop="1" thickBot="1" x14ac:dyDescent="0.4">
      <c r="A27" s="4">
        <v>22</v>
      </c>
      <c r="B27" s="19" t="s">
        <v>41</v>
      </c>
      <c r="C27" s="4" t="s">
        <v>10</v>
      </c>
      <c r="D27" s="4" t="s">
        <v>57</v>
      </c>
      <c r="E27" s="4"/>
      <c r="F27" s="4">
        <v>2</v>
      </c>
      <c r="G27" s="4" t="s">
        <v>58</v>
      </c>
      <c r="H27" s="5"/>
      <c r="I27" s="5">
        <f>J27-H27</f>
        <v>0</v>
      </c>
      <c r="J27" s="5">
        <f>H27*1.23</f>
        <v>0</v>
      </c>
      <c r="K27" s="4">
        <v>1</v>
      </c>
      <c r="L27" s="5">
        <f>J27*K27</f>
        <v>0</v>
      </c>
    </row>
    <row r="28" spans="1:12" ht="40.5" customHeight="1" thickTop="1" thickBot="1" x14ac:dyDescent="0.4">
      <c r="A28" s="4">
        <v>23</v>
      </c>
      <c r="B28" s="19" t="s">
        <v>41</v>
      </c>
      <c r="C28" s="4" t="s">
        <v>10</v>
      </c>
      <c r="D28" s="4" t="s">
        <v>57</v>
      </c>
      <c r="E28" s="4"/>
      <c r="F28" s="4">
        <v>2</v>
      </c>
      <c r="G28" s="4" t="s">
        <v>59</v>
      </c>
      <c r="H28" s="5"/>
      <c r="I28" s="5">
        <f>J28-H28</f>
        <v>0</v>
      </c>
      <c r="J28" s="5">
        <f>H28*1.23</f>
        <v>0</v>
      </c>
      <c r="K28" s="4">
        <v>2</v>
      </c>
      <c r="L28" s="5">
        <f>J28*K28</f>
        <v>0</v>
      </c>
    </row>
    <row r="29" spans="1:12" ht="18.5" thickTop="1" thickBot="1" x14ac:dyDescent="0.4">
      <c r="A29" s="6"/>
      <c r="B29" s="7"/>
      <c r="C29" s="6"/>
      <c r="D29" s="6"/>
      <c r="E29" s="6"/>
      <c r="F29" s="6"/>
      <c r="G29" s="8" t="s">
        <v>30</v>
      </c>
      <c r="H29" s="9">
        <f>SUM(H5:H28)</f>
        <v>0</v>
      </c>
      <c r="I29" s="9">
        <f>SUM(I5:I28)</f>
        <v>0</v>
      </c>
      <c r="J29" s="9">
        <f>SUM(J5:J28)</f>
        <v>0</v>
      </c>
      <c r="K29" s="5"/>
      <c r="L29" s="5">
        <f>SUM(L5:L28)</f>
        <v>0</v>
      </c>
    </row>
    <row r="30" spans="1:12" ht="15" thickTop="1" x14ac:dyDescent="0.35">
      <c r="A30" s="2"/>
    </row>
    <row r="31" spans="1:12" x14ac:dyDescent="0.35">
      <c r="A31" s="3" t="s">
        <v>31</v>
      </c>
    </row>
    <row r="32" spans="1:12" x14ac:dyDescent="0.35">
      <c r="A32" s="3"/>
    </row>
  </sheetData>
  <mergeCells count="24">
    <mergeCell ref="D3:D4"/>
    <mergeCell ref="E3:E4"/>
    <mergeCell ref="A25:A26"/>
    <mergeCell ref="B25:B26"/>
    <mergeCell ref="C25:C26"/>
    <mergeCell ref="D25:D26"/>
    <mergeCell ref="E25:E26"/>
    <mergeCell ref="A3:A4"/>
    <mergeCell ref="B3:B4"/>
    <mergeCell ref="C3:C4"/>
    <mergeCell ref="K3:K4"/>
    <mergeCell ref="L3:L4"/>
    <mergeCell ref="H3:H4"/>
    <mergeCell ref="J3:J4"/>
    <mergeCell ref="F25:F26"/>
    <mergeCell ref="H25:H26"/>
    <mergeCell ref="G25:G26"/>
    <mergeCell ref="G3:G4"/>
    <mergeCell ref="I3:I4"/>
    <mergeCell ref="F3:F4"/>
    <mergeCell ref="J25:J26"/>
    <mergeCell ref="I25:I26"/>
    <mergeCell ref="K25:K26"/>
    <mergeCell ref="L25:L26"/>
  </mergeCells>
  <pageMargins left="0.51181102362204722" right="0.51181102362204722" top="0.35433070866141736" bottom="0.3937007874015748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Justyna</cp:lastModifiedBy>
  <cp:lastPrinted>2025-02-04T09:54:51Z</cp:lastPrinted>
  <dcterms:created xsi:type="dcterms:W3CDTF">2016-02-04T09:41:46Z</dcterms:created>
  <dcterms:modified xsi:type="dcterms:W3CDTF">2026-02-25T10:24:14Z</dcterms:modified>
</cp:coreProperties>
</file>